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8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<sst xmlns="http://schemas.openxmlformats.org/spreadsheetml/2006/main" count="62" uniqueCount="51">
  <si>
    <t>铜官区灵活就业人员养老、医疗保险补贴申报汇总表</t>
  </si>
  <si>
    <t xml:space="preserve">铜官区2025上半年                                    单位：元、人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</si>
  <si>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序号</t>
  </si>
  <si>
    <t>社区</t>
  </si>
  <si>
    <t>养老保险补贴情况</t>
  </si>
  <si>
    <t>医疗保险补贴情况</t>
  </si>
  <si>
    <t>总计</t>
  </si>
  <si>
    <t>大龄就业人员
（350元/月）</t>
  </si>
  <si>
    <t>长期失业人员
（350元/月）</t>
  </si>
  <si>
    <t>高校毕业生（350元/月）</t>
  </si>
  <si>
    <t>享受低保
（450元/月）</t>
  </si>
  <si>
    <t>混合类型</t>
  </si>
  <si>
    <t>合计</t>
  </si>
  <si>
    <t>100元/月</t>
  </si>
  <si>
    <t>人数</t>
  </si>
  <si>
    <t>金额</t>
  </si>
  <si>
    <t>总人数
①</t>
  </si>
  <si>
    <t>总金额
②</t>
  </si>
  <si>
    <t>只申请医疗补贴人数
③</t>
  </si>
  <si>
    <t>金额
④</t>
  </si>
  <si>
    <r>
      <rPr>
        <sz val="9"/>
        <rFont val="宋体"/>
        <charset val="134"/>
      </rPr>
      <t>总人数
⑤</t>
    </r>
    <r>
      <rPr>
        <sz val="9"/>
        <rFont val="Times New Roman"/>
        <charset val="0"/>
      </rPr>
      <t>=</t>
    </r>
    <r>
      <rPr>
        <sz val="9"/>
        <rFont val="宋体"/>
        <charset val="134"/>
      </rPr>
      <t>①</t>
    </r>
    <r>
      <rPr>
        <sz val="9"/>
        <rFont val="Times New Roman"/>
        <charset val="0"/>
      </rPr>
      <t>+</t>
    </r>
    <r>
      <rPr>
        <sz val="9"/>
        <rFont val="宋体"/>
        <charset val="134"/>
      </rPr>
      <t>③</t>
    </r>
  </si>
  <si>
    <r>
      <rPr>
        <sz val="9"/>
        <rFont val="宋体"/>
        <charset val="134"/>
      </rPr>
      <t>总金额
⑥</t>
    </r>
    <r>
      <rPr>
        <sz val="9"/>
        <rFont val="Times New Roman"/>
        <charset val="0"/>
      </rPr>
      <t>=</t>
    </r>
    <r>
      <rPr>
        <sz val="9"/>
        <rFont val="宋体"/>
        <charset val="134"/>
      </rPr>
      <t>②</t>
    </r>
    <r>
      <rPr>
        <sz val="9"/>
        <rFont val="Times New Roman"/>
        <charset val="0"/>
      </rPr>
      <t>+</t>
    </r>
    <r>
      <rPr>
        <sz val="9"/>
        <rFont val="宋体"/>
        <charset val="134"/>
      </rPr>
      <t>④</t>
    </r>
  </si>
  <si>
    <t>西湖镇</t>
  </si>
  <si>
    <t>立新社区</t>
  </si>
  <si>
    <t>栖凤社区</t>
  </si>
  <si>
    <t>乌木山社区</t>
  </si>
  <si>
    <t>东郊办事处</t>
  </si>
  <si>
    <t>联盟社区</t>
  </si>
  <si>
    <t>天山社区</t>
  </si>
  <si>
    <t>开源社区</t>
  </si>
  <si>
    <t>学苑社区</t>
  </si>
  <si>
    <t>新城办事处</t>
  </si>
  <si>
    <t>柳园社区</t>
  </si>
  <si>
    <t>梅塘社区</t>
  </si>
  <si>
    <t>溪潭社区</t>
  </si>
  <si>
    <t>翠湖社区</t>
  </si>
  <si>
    <t>临湖社区</t>
  </si>
  <si>
    <t>湖滨社区</t>
  </si>
  <si>
    <t>福瑞社区</t>
  </si>
  <si>
    <t>横港办事处</t>
  </si>
  <si>
    <t>滨江社区</t>
  </si>
  <si>
    <t>金山社区</t>
  </si>
  <si>
    <t>狮子山办事处</t>
  </si>
  <si>
    <t>天井湖社区</t>
  </si>
  <si>
    <t>人民社区</t>
  </si>
  <si>
    <t>幸福社区</t>
  </si>
  <si>
    <t>官塘社区</t>
  </si>
  <si>
    <t>铜官山社区</t>
  </si>
  <si>
    <t>金口岭社区</t>
  </si>
  <si>
    <t>鹞山社区</t>
  </si>
  <si>
    <t>共  2346 人        金额合计：伍佰叁拾玖万捌仟贰佰伍拾元整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</si>
</sst>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6"/>
      <name val="方正小标宋简体"/>
      <charset val="134"/>
    </font>
    <font>
      <sz val="16"/>
      <name val="华文中宋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9"/>
      <name val="宋体"/>
      <charset val="134"/>
    </font>
    <font>
      <sz val="8"/>
      <name val="宋体"/>
      <charset val="134"/>
    </font>
    <font>
      <sz val="8"/>
      <color theme="1"/>
      <name val="宋体"/>
      <charset val="134"/>
      <scheme val="minor"/>
    </font>
    <font>
      <b/>
      <sz val="12"/>
      <name val="宋体"/>
      <charset val="134"/>
    </font>
    <font>
      <b/>
      <sz val="9"/>
      <name val="宋体"/>
      <charset val="134"/>
      <scheme val="minor"/>
    </font>
    <font>
      <sz val="14"/>
      <color rgb="FF000000"/>
      <name val="仿宋_GB2312"/>
      <charset val="134"/>
    </font>
    <font>
      <sz val="14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Times New Roman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1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17" applyNumberFormat="0" applyAlignment="0" applyProtection="0">
      <alignment vertical="center"/>
    </xf>
    <xf numFmtId="0" fontId="22" fillId="4" borderId="18" applyNumberFormat="0" applyAlignment="0" applyProtection="0">
      <alignment vertical="center"/>
    </xf>
    <xf numFmtId="0" fontId="23" fillId="4" borderId="17" applyNumberFormat="0" applyAlignment="0" applyProtection="0">
      <alignment vertical="center"/>
    </xf>
    <xf numFmtId="0" fontId="24" fillId="5" borderId="19" applyNumberFormat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6" fillId="0" borderId="21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4" fontId="7" fillId="0" borderId="2" xfId="2" applyNumberFormat="1" applyFont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/>
    <xf numFmtId="0" fontId="1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33"/>
  <sheetViews>
    <sheetView tabSelected="1" zoomScale="120" zoomScaleNormal="120" workbookViewId="0">
      <pane ySplit="5" topLeftCell="A13" activePane="bottomLeft" state="frozen"/>
      <selection/>
      <selection pane="bottomLeft" activeCell="A32" sqref="A32:T32"/>
    </sheetView>
  </sheetViews>
  <sheetFormatPr defaultColWidth="9" defaultRowHeight="13.5"/>
  <cols>
    <col min="1" max="1" width="3.05833333333333" customWidth="1"/>
    <col min="2" max="2" width="6.01666666666667" customWidth="1"/>
    <col min="3" max="3" width="8.01666666666667" customWidth="1"/>
    <col min="4" max="4" width="6.04166666666667" customWidth="1"/>
    <col min="5" max="5" width="7.80833333333333" customWidth="1"/>
    <col min="6" max="6" width="6.24166666666667" customWidth="1"/>
    <col min="7" max="7" width="7.39166666666667" customWidth="1"/>
    <col min="8" max="8" width="6.04166666666667" customWidth="1"/>
    <col min="9" max="9" width="7.49166666666667" customWidth="1"/>
    <col min="10" max="10" width="6.76666666666667" customWidth="1"/>
    <col min="12" max="12" width="5.225" customWidth="1"/>
    <col min="13" max="13" width="4.54166666666667" customWidth="1"/>
    <col min="14" max="14" width="7.18333333333333" customWidth="1"/>
    <col min="15" max="15" width="7.39166666666667" customWidth="1"/>
    <col min="16" max="16" width="6.35" customWidth="1"/>
    <col min="17" max="17" width="5.30833333333333" customWidth="1"/>
    <col min="18" max="18" width="6.76666666666667" customWidth="1"/>
    <col min="19" max="19" width="6.975" customWidth="1"/>
    <col min="20" max="20" width="7.6" customWidth="1"/>
    <col min="21" max="21" width="8.43333333333333" customWidth="1"/>
  </cols>
  <sheetData>
    <row r="1" ht="21" spans="1:20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ht="14.25" spans="1:20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"/>
      <c r="T2" s="6"/>
    </row>
    <row r="3" spans="1:20">
      <c r="A3" s="7" t="s">
        <v>2</v>
      </c>
      <c r="B3" s="8" t="s">
        <v>3</v>
      </c>
      <c r="C3" s="9"/>
      <c r="D3" s="7" t="s">
        <v>4</v>
      </c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 t="s">
        <v>5</v>
      </c>
      <c r="Q3" s="7"/>
      <c r="R3" s="7"/>
      <c r="S3" s="7" t="s">
        <v>6</v>
      </c>
      <c r="T3" s="7"/>
    </row>
    <row r="4" ht="23" customHeight="1" spans="1:20">
      <c r="A4" s="7"/>
      <c r="B4" s="10"/>
      <c r="C4" s="11"/>
      <c r="D4" s="12" t="s">
        <v>7</v>
      </c>
      <c r="E4" s="12"/>
      <c r="F4" s="13" t="s">
        <v>8</v>
      </c>
      <c r="G4" s="13"/>
      <c r="H4" s="13" t="s">
        <v>9</v>
      </c>
      <c r="I4" s="13"/>
      <c r="J4" s="12" t="s">
        <v>10</v>
      </c>
      <c r="K4" s="12"/>
      <c r="L4" s="12" t="s">
        <v>11</v>
      </c>
      <c r="M4" s="12"/>
      <c r="N4" s="12" t="s">
        <v>12</v>
      </c>
      <c r="O4" s="12"/>
      <c r="P4" s="12" t="s">
        <v>13</v>
      </c>
      <c r="Q4" s="12"/>
      <c r="R4" s="12"/>
      <c r="S4" s="7"/>
      <c r="T4" s="7"/>
    </row>
    <row r="5" ht="30" customHeight="1" spans="1:20">
      <c r="A5" s="7"/>
      <c r="B5" s="14"/>
      <c r="C5" s="15"/>
      <c r="D5" s="12" t="s">
        <v>14</v>
      </c>
      <c r="E5" s="12" t="s">
        <v>15</v>
      </c>
      <c r="F5" s="12" t="s">
        <v>14</v>
      </c>
      <c r="G5" s="12" t="s">
        <v>15</v>
      </c>
      <c r="H5" s="12" t="s">
        <v>14</v>
      </c>
      <c r="I5" s="12" t="s">
        <v>15</v>
      </c>
      <c r="J5" s="12" t="s">
        <v>14</v>
      </c>
      <c r="K5" s="12" t="s">
        <v>15</v>
      </c>
      <c r="L5" s="16" t="s">
        <v>14</v>
      </c>
      <c r="M5" s="12" t="s">
        <v>15</v>
      </c>
      <c r="N5" s="16" t="s">
        <v>16</v>
      </c>
      <c r="O5" s="12" t="s">
        <v>17</v>
      </c>
      <c r="P5" s="16" t="s">
        <v>14</v>
      </c>
      <c r="Q5" s="12" t="s">
        <v>18</v>
      </c>
      <c r="R5" s="12" t="s">
        <v>19</v>
      </c>
      <c r="S5" s="7" t="s">
        <v>20</v>
      </c>
      <c r="T5" s="7" t="s">
        <v>21</v>
      </c>
    </row>
    <row r="6" ht="14" customHeight="1" spans="1:20">
      <c r="A6" s="17">
        <v>1</v>
      </c>
      <c r="B6" s="18" t="s">
        <v>22</v>
      </c>
      <c r="C6" s="17" t="s">
        <v>22</v>
      </c>
      <c r="D6" s="17">
        <v>54</v>
      </c>
      <c r="E6" s="17">
        <v>109550</v>
      </c>
      <c r="F6" s="17">
        <v>47</v>
      </c>
      <c r="G6" s="17">
        <v>92750</v>
      </c>
      <c r="H6" s="17"/>
      <c r="I6" s="17"/>
      <c r="J6" s="17">
        <v>2</v>
      </c>
      <c r="K6" s="17">
        <v>5400</v>
      </c>
      <c r="L6" s="17"/>
      <c r="M6" s="17"/>
      <c r="N6" s="17">
        <f>SUM(D6,F6,H6,J6,L6,)</f>
        <v>103</v>
      </c>
      <c r="O6" s="17">
        <f>SUM(E6,G6,I6,K6,M6,)</f>
        <v>207700</v>
      </c>
      <c r="P6" s="17">
        <v>31</v>
      </c>
      <c r="Q6" s="17"/>
      <c r="R6" s="17">
        <v>16500</v>
      </c>
      <c r="S6" s="17">
        <f>SUM(N6,Q6)</f>
        <v>103</v>
      </c>
      <c r="T6" s="17">
        <f>SUM(O6,R6)</f>
        <v>224200</v>
      </c>
    </row>
    <row r="7" ht="16" customHeight="1" spans="1:20">
      <c r="A7" s="17">
        <v>2</v>
      </c>
      <c r="B7" s="19"/>
      <c r="C7" s="17" t="s">
        <v>23</v>
      </c>
      <c r="D7" s="17">
        <v>35</v>
      </c>
      <c r="E7" s="17">
        <v>68950</v>
      </c>
      <c r="F7" s="17">
        <v>37</v>
      </c>
      <c r="G7" s="17">
        <v>68250</v>
      </c>
      <c r="H7" s="17"/>
      <c r="I7" s="17"/>
      <c r="J7" s="17">
        <v>3</v>
      </c>
      <c r="K7" s="17">
        <v>6300</v>
      </c>
      <c r="L7" s="17"/>
      <c r="M7" s="17"/>
      <c r="N7" s="17">
        <f t="shared" ref="N7:N31" si="0">SUM(D7,F7,H7,J7,L7,)</f>
        <v>75</v>
      </c>
      <c r="O7" s="17">
        <f t="shared" ref="O7:O31" si="1">SUM(E7,G7,I7,K7,M7,)</f>
        <v>143500</v>
      </c>
      <c r="P7" s="17">
        <v>42</v>
      </c>
      <c r="Q7" s="17"/>
      <c r="R7" s="17">
        <v>22200</v>
      </c>
      <c r="S7" s="17">
        <f t="shared" ref="S7:S31" si="2">SUM(N7,Q7)</f>
        <v>75</v>
      </c>
      <c r="T7" s="17">
        <f t="shared" ref="T7:T31" si="3">SUM(O7,R7)</f>
        <v>165700</v>
      </c>
    </row>
    <row r="8" spans="1:20">
      <c r="A8" s="17">
        <v>3</v>
      </c>
      <c r="B8" s="19"/>
      <c r="C8" s="17" t="s">
        <v>24</v>
      </c>
      <c r="D8" s="17">
        <v>18</v>
      </c>
      <c r="E8" s="17">
        <v>33600</v>
      </c>
      <c r="F8" s="17">
        <v>26</v>
      </c>
      <c r="G8" s="17">
        <v>49000</v>
      </c>
      <c r="H8" s="17"/>
      <c r="I8" s="17"/>
      <c r="J8" s="17">
        <v>1</v>
      </c>
      <c r="K8" s="17">
        <v>2700</v>
      </c>
      <c r="L8" s="17"/>
      <c r="M8" s="17"/>
      <c r="N8" s="17">
        <f t="shared" si="0"/>
        <v>45</v>
      </c>
      <c r="O8" s="17">
        <f t="shared" si="1"/>
        <v>85300</v>
      </c>
      <c r="P8" s="17">
        <v>29</v>
      </c>
      <c r="Q8" s="17"/>
      <c r="R8" s="17">
        <v>15800</v>
      </c>
      <c r="S8" s="17">
        <f t="shared" si="2"/>
        <v>45</v>
      </c>
      <c r="T8" s="17">
        <f t="shared" si="3"/>
        <v>101100</v>
      </c>
    </row>
    <row r="9" spans="1:20">
      <c r="A9" s="17">
        <v>4</v>
      </c>
      <c r="B9" s="20"/>
      <c r="C9" s="17" t="s">
        <v>25</v>
      </c>
      <c r="D9" s="17">
        <v>23</v>
      </c>
      <c r="E9" s="17">
        <v>45850</v>
      </c>
      <c r="F9" s="17">
        <v>10</v>
      </c>
      <c r="G9" s="17">
        <v>21700</v>
      </c>
      <c r="H9" s="17"/>
      <c r="I9" s="17"/>
      <c r="J9" s="17"/>
      <c r="K9" s="17"/>
      <c r="L9" s="17"/>
      <c r="M9" s="17"/>
      <c r="N9" s="17">
        <f t="shared" si="0"/>
        <v>33</v>
      </c>
      <c r="O9" s="17">
        <f t="shared" si="1"/>
        <v>67550</v>
      </c>
      <c r="P9" s="17">
        <v>16</v>
      </c>
      <c r="Q9" s="17"/>
      <c r="R9" s="17">
        <v>8700</v>
      </c>
      <c r="S9" s="17">
        <f t="shared" si="2"/>
        <v>33</v>
      </c>
      <c r="T9" s="17">
        <f t="shared" si="3"/>
        <v>76250</v>
      </c>
    </row>
    <row r="10" spans="1:20">
      <c r="A10" s="17">
        <v>5</v>
      </c>
      <c r="B10" s="18" t="s">
        <v>26</v>
      </c>
      <c r="C10" s="17" t="s">
        <v>27</v>
      </c>
      <c r="D10" s="17">
        <v>42</v>
      </c>
      <c r="E10" s="17">
        <v>80150</v>
      </c>
      <c r="F10" s="17">
        <v>18</v>
      </c>
      <c r="G10" s="17">
        <v>37100</v>
      </c>
      <c r="H10" s="17"/>
      <c r="I10" s="17"/>
      <c r="J10" s="17">
        <v>2</v>
      </c>
      <c r="K10" s="17">
        <v>5400</v>
      </c>
      <c r="L10" s="17"/>
      <c r="M10" s="17"/>
      <c r="N10" s="17">
        <f t="shared" si="0"/>
        <v>62</v>
      </c>
      <c r="O10" s="17">
        <f t="shared" si="1"/>
        <v>122650</v>
      </c>
      <c r="P10" s="17">
        <v>25</v>
      </c>
      <c r="Q10" s="17"/>
      <c r="R10" s="17">
        <v>13900</v>
      </c>
      <c r="S10" s="17">
        <f t="shared" si="2"/>
        <v>62</v>
      </c>
      <c r="T10" s="17">
        <f t="shared" si="3"/>
        <v>136550</v>
      </c>
    </row>
    <row r="11" spans="1:20">
      <c r="A11" s="17">
        <v>6</v>
      </c>
      <c r="B11" s="19"/>
      <c r="C11" s="17" t="s">
        <v>28</v>
      </c>
      <c r="D11" s="17">
        <v>13</v>
      </c>
      <c r="E11" s="17">
        <v>26950</v>
      </c>
      <c r="F11" s="17">
        <v>20</v>
      </c>
      <c r="G11" s="17">
        <v>42000</v>
      </c>
      <c r="H11" s="17"/>
      <c r="I11" s="17"/>
      <c r="J11" s="17"/>
      <c r="K11" s="17"/>
      <c r="L11" s="17"/>
      <c r="M11" s="17"/>
      <c r="N11" s="17">
        <f t="shared" si="0"/>
        <v>33</v>
      </c>
      <c r="O11" s="17">
        <f t="shared" si="1"/>
        <v>68950</v>
      </c>
      <c r="P11" s="17">
        <v>18</v>
      </c>
      <c r="Q11" s="17"/>
      <c r="R11" s="17">
        <v>10800</v>
      </c>
      <c r="S11" s="17">
        <f t="shared" si="2"/>
        <v>33</v>
      </c>
      <c r="T11" s="17">
        <f t="shared" si="3"/>
        <v>79750</v>
      </c>
    </row>
    <row r="12" spans="1:20">
      <c r="A12" s="17">
        <v>7</v>
      </c>
      <c r="B12" s="19"/>
      <c r="C12" s="17" t="s">
        <v>29</v>
      </c>
      <c r="D12" s="17">
        <v>15</v>
      </c>
      <c r="E12" s="17">
        <v>28350</v>
      </c>
      <c r="F12" s="17">
        <v>7</v>
      </c>
      <c r="G12" s="17">
        <v>12950</v>
      </c>
      <c r="H12" s="17"/>
      <c r="I12" s="17"/>
      <c r="J12" s="17">
        <v>1</v>
      </c>
      <c r="K12" s="17">
        <v>2700</v>
      </c>
      <c r="L12" s="17"/>
      <c r="M12" s="17"/>
      <c r="N12" s="17">
        <f t="shared" si="0"/>
        <v>23</v>
      </c>
      <c r="O12" s="17">
        <f t="shared" si="1"/>
        <v>44000</v>
      </c>
      <c r="P12" s="17">
        <v>15</v>
      </c>
      <c r="Q12" s="17"/>
      <c r="R12" s="17">
        <v>8100</v>
      </c>
      <c r="S12" s="17">
        <f t="shared" si="2"/>
        <v>23</v>
      </c>
      <c r="T12" s="17">
        <f t="shared" si="3"/>
        <v>52100</v>
      </c>
    </row>
    <row r="13" spans="1:20">
      <c r="A13" s="17">
        <v>8</v>
      </c>
      <c r="B13" s="20"/>
      <c r="C13" s="17" t="s">
        <v>30</v>
      </c>
      <c r="D13" s="17">
        <v>45</v>
      </c>
      <c r="E13" s="17">
        <v>88900</v>
      </c>
      <c r="F13" s="17">
        <v>19</v>
      </c>
      <c r="G13" s="17">
        <v>39900</v>
      </c>
      <c r="H13" s="17"/>
      <c r="I13" s="17"/>
      <c r="J13" s="17"/>
      <c r="K13" s="17"/>
      <c r="L13" s="17"/>
      <c r="M13" s="17"/>
      <c r="N13" s="17">
        <f t="shared" si="0"/>
        <v>64</v>
      </c>
      <c r="O13" s="17">
        <f t="shared" si="1"/>
        <v>128800</v>
      </c>
      <c r="P13" s="17">
        <v>35</v>
      </c>
      <c r="Q13" s="17"/>
      <c r="R13" s="17">
        <v>19200</v>
      </c>
      <c r="S13" s="17">
        <f t="shared" si="2"/>
        <v>64</v>
      </c>
      <c r="T13" s="17">
        <f t="shared" si="3"/>
        <v>148000</v>
      </c>
    </row>
    <row r="14" spans="1:20">
      <c r="A14" s="17">
        <v>9</v>
      </c>
      <c r="B14" s="18" t="s">
        <v>31</v>
      </c>
      <c r="C14" s="17" t="s">
        <v>32</v>
      </c>
      <c r="D14" s="17">
        <v>20</v>
      </c>
      <c r="E14" s="17">
        <v>33950</v>
      </c>
      <c r="F14" s="17">
        <v>6</v>
      </c>
      <c r="G14" s="17">
        <v>14350</v>
      </c>
      <c r="H14" s="17"/>
      <c r="I14" s="17"/>
      <c r="J14" s="17"/>
      <c r="K14" s="17"/>
      <c r="L14" s="17"/>
      <c r="M14" s="17"/>
      <c r="N14" s="17">
        <f t="shared" si="0"/>
        <v>26</v>
      </c>
      <c r="O14" s="17">
        <f t="shared" si="1"/>
        <v>48300</v>
      </c>
      <c r="P14" s="17">
        <v>18</v>
      </c>
      <c r="Q14" s="17"/>
      <c r="R14" s="17">
        <v>9200</v>
      </c>
      <c r="S14" s="17">
        <f t="shared" si="2"/>
        <v>26</v>
      </c>
      <c r="T14" s="17">
        <f t="shared" si="3"/>
        <v>57500</v>
      </c>
    </row>
    <row r="15" spans="1:20">
      <c r="A15" s="17">
        <v>10</v>
      </c>
      <c r="B15" s="19"/>
      <c r="C15" s="17" t="s">
        <v>33</v>
      </c>
      <c r="D15" s="17">
        <v>16</v>
      </c>
      <c r="E15" s="17">
        <v>30450</v>
      </c>
      <c r="F15" s="17"/>
      <c r="G15" s="17"/>
      <c r="H15" s="17">
        <v>1</v>
      </c>
      <c r="I15" s="17">
        <v>1750</v>
      </c>
      <c r="J15" s="17"/>
      <c r="K15" s="17"/>
      <c r="L15" s="17"/>
      <c r="M15" s="17"/>
      <c r="N15" s="17">
        <f t="shared" si="0"/>
        <v>17</v>
      </c>
      <c r="O15" s="17">
        <f t="shared" si="1"/>
        <v>32200</v>
      </c>
      <c r="P15" s="17">
        <v>6</v>
      </c>
      <c r="Q15" s="17"/>
      <c r="R15" s="17">
        <v>3500</v>
      </c>
      <c r="S15" s="17">
        <f t="shared" si="2"/>
        <v>17</v>
      </c>
      <c r="T15" s="17">
        <f t="shared" si="3"/>
        <v>35700</v>
      </c>
    </row>
    <row r="16" spans="1:20">
      <c r="A16" s="17">
        <v>11</v>
      </c>
      <c r="B16" s="19"/>
      <c r="C16" s="17" t="s">
        <v>34</v>
      </c>
      <c r="D16" s="17">
        <v>24</v>
      </c>
      <c r="E16" s="17">
        <v>53200</v>
      </c>
      <c r="F16" s="17">
        <v>13</v>
      </c>
      <c r="G16" s="17">
        <v>23100</v>
      </c>
      <c r="H16" s="17"/>
      <c r="I16" s="17"/>
      <c r="J16" s="17">
        <v>1</v>
      </c>
      <c r="K16" s="17">
        <v>2700</v>
      </c>
      <c r="L16" s="17"/>
      <c r="M16" s="17"/>
      <c r="N16" s="17">
        <f t="shared" si="0"/>
        <v>38</v>
      </c>
      <c r="O16" s="17">
        <f t="shared" si="1"/>
        <v>79000</v>
      </c>
      <c r="P16" s="17">
        <v>10</v>
      </c>
      <c r="Q16" s="17"/>
      <c r="R16" s="17">
        <v>3800</v>
      </c>
      <c r="S16" s="17">
        <f t="shared" si="2"/>
        <v>38</v>
      </c>
      <c r="T16" s="17">
        <f t="shared" si="3"/>
        <v>82800</v>
      </c>
    </row>
    <row r="17" spans="1:20">
      <c r="A17" s="17">
        <v>12</v>
      </c>
      <c r="B17" s="19"/>
      <c r="C17" s="17" t="s">
        <v>35</v>
      </c>
      <c r="D17" s="17">
        <v>41</v>
      </c>
      <c r="E17" s="17">
        <v>81900</v>
      </c>
      <c r="F17" s="17">
        <v>10</v>
      </c>
      <c r="G17" s="17">
        <v>16100</v>
      </c>
      <c r="H17" s="17">
        <v>1</v>
      </c>
      <c r="I17" s="17">
        <v>2100</v>
      </c>
      <c r="J17" s="17">
        <v>1</v>
      </c>
      <c r="K17" s="17">
        <v>2700</v>
      </c>
      <c r="L17" s="17"/>
      <c r="M17" s="17"/>
      <c r="N17" s="17">
        <f t="shared" si="0"/>
        <v>53</v>
      </c>
      <c r="O17" s="17">
        <f t="shared" si="1"/>
        <v>102800</v>
      </c>
      <c r="P17" s="17">
        <v>24</v>
      </c>
      <c r="Q17" s="17"/>
      <c r="R17" s="17">
        <v>13800</v>
      </c>
      <c r="S17" s="17">
        <f t="shared" si="2"/>
        <v>53</v>
      </c>
      <c r="T17" s="17">
        <f t="shared" si="3"/>
        <v>116600</v>
      </c>
    </row>
    <row r="18" spans="1:20">
      <c r="A18" s="17">
        <v>13</v>
      </c>
      <c r="B18" s="19"/>
      <c r="C18" s="17" t="s">
        <v>36</v>
      </c>
      <c r="D18" s="17">
        <v>21</v>
      </c>
      <c r="E18" s="17">
        <v>44100</v>
      </c>
      <c r="F18" s="17">
        <v>9</v>
      </c>
      <c r="G18" s="17">
        <v>17850</v>
      </c>
      <c r="H18" s="17"/>
      <c r="I18" s="17"/>
      <c r="J18" s="17"/>
      <c r="K18" s="17"/>
      <c r="L18" s="17"/>
      <c r="M18" s="17"/>
      <c r="N18" s="17">
        <f t="shared" si="0"/>
        <v>30</v>
      </c>
      <c r="O18" s="17">
        <f t="shared" si="1"/>
        <v>61950</v>
      </c>
      <c r="P18" s="17">
        <v>20</v>
      </c>
      <c r="Q18" s="17">
        <v>1</v>
      </c>
      <c r="R18" s="17">
        <v>11100</v>
      </c>
      <c r="S18" s="17">
        <f t="shared" si="2"/>
        <v>31</v>
      </c>
      <c r="T18" s="17">
        <f t="shared" si="3"/>
        <v>73050</v>
      </c>
    </row>
    <row r="19" spans="1:20">
      <c r="A19" s="17">
        <v>14</v>
      </c>
      <c r="B19" s="19"/>
      <c r="C19" s="17" t="s">
        <v>37</v>
      </c>
      <c r="D19" s="17">
        <v>19</v>
      </c>
      <c r="E19" s="17">
        <v>32550</v>
      </c>
      <c r="F19" s="17">
        <v>11</v>
      </c>
      <c r="G19" s="17">
        <v>19600</v>
      </c>
      <c r="H19" s="17"/>
      <c r="I19" s="17"/>
      <c r="J19" s="17"/>
      <c r="K19" s="17"/>
      <c r="L19" s="17"/>
      <c r="M19" s="17"/>
      <c r="N19" s="17">
        <f t="shared" si="0"/>
        <v>30</v>
      </c>
      <c r="O19" s="17">
        <f t="shared" si="1"/>
        <v>52150</v>
      </c>
      <c r="P19" s="17">
        <v>7</v>
      </c>
      <c r="Q19" s="17"/>
      <c r="R19" s="17">
        <v>3800</v>
      </c>
      <c r="S19" s="17">
        <f t="shared" si="2"/>
        <v>30</v>
      </c>
      <c r="T19" s="17">
        <f t="shared" si="3"/>
        <v>55950</v>
      </c>
    </row>
    <row r="20" spans="1:20">
      <c r="A20" s="17">
        <v>15</v>
      </c>
      <c r="B20" s="20"/>
      <c r="C20" s="17" t="s">
        <v>38</v>
      </c>
      <c r="D20" s="17">
        <v>16</v>
      </c>
      <c r="E20" s="17">
        <v>31500</v>
      </c>
      <c r="F20" s="17">
        <v>23</v>
      </c>
      <c r="G20" s="17">
        <v>40950</v>
      </c>
      <c r="H20" s="17"/>
      <c r="I20" s="17"/>
      <c r="J20" s="17"/>
      <c r="K20" s="17"/>
      <c r="L20" s="17"/>
      <c r="M20" s="17"/>
      <c r="N20" s="17">
        <f t="shared" si="0"/>
        <v>39</v>
      </c>
      <c r="O20" s="17">
        <f t="shared" si="1"/>
        <v>72450</v>
      </c>
      <c r="P20" s="17">
        <v>4</v>
      </c>
      <c r="Q20" s="17"/>
      <c r="R20" s="17">
        <v>2900</v>
      </c>
      <c r="S20" s="17">
        <f t="shared" si="2"/>
        <v>39</v>
      </c>
      <c r="T20" s="17">
        <f t="shared" si="3"/>
        <v>75350</v>
      </c>
    </row>
    <row r="21" spans="1:20">
      <c r="A21" s="17">
        <v>16</v>
      </c>
      <c r="B21" s="18" t="s">
        <v>39</v>
      </c>
      <c r="C21" s="17" t="s">
        <v>40</v>
      </c>
      <c r="D21" s="17">
        <v>68</v>
      </c>
      <c r="E21" s="17">
        <v>140350</v>
      </c>
      <c r="F21" s="17">
        <v>15</v>
      </c>
      <c r="G21" s="17">
        <v>27650</v>
      </c>
      <c r="H21" s="17"/>
      <c r="I21" s="17"/>
      <c r="J21" s="17"/>
      <c r="K21" s="17"/>
      <c r="L21" s="17"/>
      <c r="M21" s="17"/>
      <c r="N21" s="17">
        <f t="shared" si="0"/>
        <v>83</v>
      </c>
      <c r="O21" s="17">
        <f t="shared" si="1"/>
        <v>168000</v>
      </c>
      <c r="P21" s="17">
        <v>37</v>
      </c>
      <c r="Q21" s="17">
        <v>0</v>
      </c>
      <c r="R21" s="17">
        <v>20200</v>
      </c>
      <c r="S21" s="17">
        <f t="shared" si="2"/>
        <v>83</v>
      </c>
      <c r="T21" s="17">
        <f t="shared" si="3"/>
        <v>188200</v>
      </c>
    </row>
    <row r="22" spans="1:20">
      <c r="A22" s="17">
        <v>17</v>
      </c>
      <c r="B22" s="20"/>
      <c r="C22" s="17" t="s">
        <v>41</v>
      </c>
      <c r="D22" s="17">
        <v>97</v>
      </c>
      <c r="E22" s="17">
        <v>196000</v>
      </c>
      <c r="F22" s="17">
        <v>29</v>
      </c>
      <c r="G22" s="17">
        <v>57750</v>
      </c>
      <c r="H22" s="17"/>
      <c r="I22" s="17"/>
      <c r="J22" s="17">
        <v>1</v>
      </c>
      <c r="K22" s="17">
        <v>2700</v>
      </c>
      <c r="L22" s="17"/>
      <c r="M22" s="17"/>
      <c r="N22" s="17">
        <f t="shared" si="0"/>
        <v>127</v>
      </c>
      <c r="O22" s="17">
        <f t="shared" si="1"/>
        <v>256450</v>
      </c>
      <c r="P22" s="17">
        <v>73</v>
      </c>
      <c r="Q22" s="17"/>
      <c r="R22" s="17">
        <v>40300</v>
      </c>
      <c r="S22" s="17">
        <f t="shared" si="2"/>
        <v>127</v>
      </c>
      <c r="T22" s="17">
        <f t="shared" si="3"/>
        <v>296750</v>
      </c>
    </row>
    <row r="23" spans="1:20">
      <c r="A23" s="17">
        <v>18</v>
      </c>
      <c r="B23" s="21" t="s">
        <v>42</v>
      </c>
      <c r="C23" s="22"/>
      <c r="D23" s="17">
        <v>59</v>
      </c>
      <c r="E23" s="17">
        <v>114450</v>
      </c>
      <c r="F23" s="17">
        <v>19</v>
      </c>
      <c r="G23" s="17">
        <v>35000</v>
      </c>
      <c r="H23" s="17"/>
      <c r="I23" s="17"/>
      <c r="J23" s="17">
        <v>1</v>
      </c>
      <c r="K23" s="17">
        <v>2700</v>
      </c>
      <c r="L23" s="17"/>
      <c r="M23" s="17"/>
      <c r="N23" s="17">
        <f t="shared" si="0"/>
        <v>79</v>
      </c>
      <c r="O23" s="17">
        <f t="shared" si="1"/>
        <v>152150</v>
      </c>
      <c r="P23" s="17">
        <v>41</v>
      </c>
      <c r="Q23" s="17"/>
      <c r="R23" s="17">
        <v>23400</v>
      </c>
      <c r="S23" s="17">
        <f t="shared" si="2"/>
        <v>79</v>
      </c>
      <c r="T23" s="17">
        <f t="shared" si="3"/>
        <v>175550</v>
      </c>
    </row>
    <row r="24" spans="1:20">
      <c r="A24" s="17">
        <v>19</v>
      </c>
      <c r="B24" s="21" t="s">
        <v>43</v>
      </c>
      <c r="C24" s="22"/>
      <c r="D24" s="17">
        <v>140</v>
      </c>
      <c r="E24" s="17">
        <v>296450</v>
      </c>
      <c r="F24" s="17">
        <v>42</v>
      </c>
      <c r="G24" s="17">
        <v>81200</v>
      </c>
      <c r="H24" s="17"/>
      <c r="I24" s="17"/>
      <c r="J24" s="17">
        <v>4</v>
      </c>
      <c r="K24" s="17">
        <v>10350</v>
      </c>
      <c r="L24" s="17"/>
      <c r="M24" s="17"/>
      <c r="N24" s="17">
        <f t="shared" si="0"/>
        <v>186</v>
      </c>
      <c r="O24" s="17">
        <f t="shared" si="1"/>
        <v>388000</v>
      </c>
      <c r="P24" s="17">
        <v>112</v>
      </c>
      <c r="Q24" s="17"/>
      <c r="R24" s="17">
        <v>62200</v>
      </c>
      <c r="S24" s="17">
        <f t="shared" si="2"/>
        <v>186</v>
      </c>
      <c r="T24" s="17">
        <f t="shared" si="3"/>
        <v>450200</v>
      </c>
    </row>
    <row r="25" spans="1:20">
      <c r="A25" s="17">
        <v>20</v>
      </c>
      <c r="B25" s="21" t="s">
        <v>44</v>
      </c>
      <c r="C25" s="22"/>
      <c r="D25" s="17">
        <v>169</v>
      </c>
      <c r="E25" s="17">
        <v>327250</v>
      </c>
      <c r="F25" s="17">
        <v>59</v>
      </c>
      <c r="G25" s="17">
        <v>113750</v>
      </c>
      <c r="H25" s="17"/>
      <c r="I25" s="17"/>
      <c r="J25" s="17">
        <v>4</v>
      </c>
      <c r="K25" s="17">
        <v>10350</v>
      </c>
      <c r="L25" s="17"/>
      <c r="M25" s="17"/>
      <c r="N25" s="17">
        <f t="shared" si="0"/>
        <v>232</v>
      </c>
      <c r="O25" s="17">
        <f t="shared" si="1"/>
        <v>451350</v>
      </c>
      <c r="P25" s="17">
        <v>146</v>
      </c>
      <c r="Q25" s="17"/>
      <c r="R25" s="17">
        <v>77600</v>
      </c>
      <c r="S25" s="17">
        <f t="shared" si="2"/>
        <v>232</v>
      </c>
      <c r="T25" s="17">
        <f t="shared" si="3"/>
        <v>528950</v>
      </c>
    </row>
    <row r="26" spans="1:20">
      <c r="A26" s="17">
        <v>21</v>
      </c>
      <c r="B26" s="21" t="s">
        <v>45</v>
      </c>
      <c r="C26" s="22"/>
      <c r="D26" s="17">
        <v>170</v>
      </c>
      <c r="E26" s="17">
        <v>337050</v>
      </c>
      <c r="F26" s="17">
        <v>42</v>
      </c>
      <c r="G26" s="17">
        <v>86450</v>
      </c>
      <c r="H26" s="17">
        <v>1</v>
      </c>
      <c r="I26" s="17">
        <v>2100</v>
      </c>
      <c r="J26" s="17">
        <v>7</v>
      </c>
      <c r="K26" s="17">
        <v>19350</v>
      </c>
      <c r="L26" s="17"/>
      <c r="M26" s="17"/>
      <c r="N26" s="17">
        <v>220</v>
      </c>
      <c r="O26" s="17">
        <v>444950</v>
      </c>
      <c r="P26" s="17">
        <v>141</v>
      </c>
      <c r="Q26" s="17"/>
      <c r="R26" s="17">
        <v>77400</v>
      </c>
      <c r="S26" s="17">
        <f>SUM(N26,Q26)</f>
        <v>220</v>
      </c>
      <c r="T26" s="17">
        <f>SUM(O26,R26)</f>
        <v>522350</v>
      </c>
    </row>
    <row r="27" spans="1:20">
      <c r="A27" s="17">
        <v>22</v>
      </c>
      <c r="B27" s="21" t="s">
        <v>46</v>
      </c>
      <c r="C27" s="22"/>
      <c r="D27" s="17">
        <v>127</v>
      </c>
      <c r="E27" s="17">
        <v>256900</v>
      </c>
      <c r="F27" s="17">
        <v>39</v>
      </c>
      <c r="G27" s="17">
        <v>72800</v>
      </c>
      <c r="H27" s="17"/>
      <c r="I27" s="17"/>
      <c r="J27" s="17">
        <v>2</v>
      </c>
      <c r="K27" s="17">
        <v>5400</v>
      </c>
      <c r="L27" s="17"/>
      <c r="M27" s="17"/>
      <c r="N27" s="17">
        <f t="shared" si="0"/>
        <v>168</v>
      </c>
      <c r="O27" s="17">
        <f t="shared" si="1"/>
        <v>335100</v>
      </c>
      <c r="P27" s="17">
        <v>103</v>
      </c>
      <c r="Q27" s="17"/>
      <c r="R27" s="17">
        <v>57100</v>
      </c>
      <c r="S27" s="17">
        <f t="shared" si="2"/>
        <v>168</v>
      </c>
      <c r="T27" s="17">
        <f t="shared" si="3"/>
        <v>392200</v>
      </c>
    </row>
    <row r="28" spans="1:20">
      <c r="A28" s="17">
        <v>23</v>
      </c>
      <c r="B28" s="21" t="s">
        <v>47</v>
      </c>
      <c r="C28" s="22"/>
      <c r="D28" s="17">
        <v>123</v>
      </c>
      <c r="E28" s="17">
        <v>256550</v>
      </c>
      <c r="F28" s="17">
        <v>63</v>
      </c>
      <c r="G28" s="17">
        <v>128800</v>
      </c>
      <c r="H28" s="17"/>
      <c r="I28" s="17"/>
      <c r="J28" s="17">
        <v>2</v>
      </c>
      <c r="K28" s="17">
        <v>4050</v>
      </c>
      <c r="L28" s="17"/>
      <c r="M28" s="17"/>
      <c r="N28" s="17">
        <f t="shared" si="0"/>
        <v>188</v>
      </c>
      <c r="O28" s="17">
        <f t="shared" si="1"/>
        <v>389400</v>
      </c>
      <c r="P28" s="17">
        <v>118</v>
      </c>
      <c r="Q28" s="17"/>
      <c r="R28" s="17">
        <v>67300</v>
      </c>
      <c r="S28" s="17">
        <f t="shared" si="2"/>
        <v>188</v>
      </c>
      <c r="T28" s="17">
        <f t="shared" si="3"/>
        <v>456700</v>
      </c>
    </row>
    <row r="29" spans="1:20">
      <c r="A29" s="17">
        <v>24</v>
      </c>
      <c r="B29" s="21" t="s">
        <v>48</v>
      </c>
      <c r="C29" s="22"/>
      <c r="D29" s="17">
        <v>175</v>
      </c>
      <c r="E29" s="17">
        <v>352450</v>
      </c>
      <c r="F29" s="17">
        <v>34</v>
      </c>
      <c r="G29" s="17">
        <v>74200</v>
      </c>
      <c r="H29" s="17">
        <v>1</v>
      </c>
      <c r="I29" s="17">
        <v>1050</v>
      </c>
      <c r="J29" s="17">
        <v>2</v>
      </c>
      <c r="K29" s="17">
        <v>4950</v>
      </c>
      <c r="L29" s="17"/>
      <c r="M29" s="17"/>
      <c r="N29" s="17">
        <f t="shared" si="0"/>
        <v>212</v>
      </c>
      <c r="O29" s="17">
        <f t="shared" si="1"/>
        <v>432650</v>
      </c>
      <c r="P29" s="17">
        <v>116</v>
      </c>
      <c r="Q29" s="17"/>
      <c r="R29" s="17">
        <v>62700</v>
      </c>
      <c r="S29" s="17">
        <f t="shared" si="2"/>
        <v>212</v>
      </c>
      <c r="T29" s="17">
        <f t="shared" si="3"/>
        <v>495350</v>
      </c>
    </row>
    <row r="30" spans="1:20">
      <c r="A30" s="17">
        <v>25</v>
      </c>
      <c r="B30" s="21" t="s">
        <v>49</v>
      </c>
      <c r="C30" s="22"/>
      <c r="D30" s="17">
        <v>143</v>
      </c>
      <c r="E30" s="17">
        <v>280350</v>
      </c>
      <c r="F30" s="17">
        <v>28</v>
      </c>
      <c r="G30" s="17">
        <v>52850</v>
      </c>
      <c r="H30" s="17">
        <v>3</v>
      </c>
      <c r="I30" s="17">
        <v>4900</v>
      </c>
      <c r="J30" s="17">
        <v>5</v>
      </c>
      <c r="K30" s="17">
        <v>13500</v>
      </c>
      <c r="L30" s="17"/>
      <c r="M30" s="17"/>
      <c r="N30" s="17">
        <f t="shared" si="0"/>
        <v>179</v>
      </c>
      <c r="O30" s="17">
        <f t="shared" si="1"/>
        <v>351600</v>
      </c>
      <c r="P30" s="17">
        <v>108</v>
      </c>
      <c r="Q30" s="17"/>
      <c r="R30" s="17">
        <v>59800</v>
      </c>
      <c r="S30" s="17">
        <f t="shared" si="2"/>
        <v>179</v>
      </c>
      <c r="T30" s="17">
        <f t="shared" si="3"/>
        <v>411400</v>
      </c>
    </row>
    <row r="31" s="1" customFormat="1" ht="14.25" spans="1:20">
      <c r="A31" s="23" t="s">
        <v>12</v>
      </c>
      <c r="B31" s="23"/>
      <c r="C31" s="23"/>
      <c r="D31" s="24">
        <f>SUM(D6:D30)</f>
        <v>1673</v>
      </c>
      <c r="E31" s="24">
        <f>SUM(E6:E30)</f>
        <v>3347750</v>
      </c>
      <c r="F31" s="24">
        <f t="shared" ref="F31:M31" si="4">SUM(F6:F30)</f>
        <v>626</v>
      </c>
      <c r="G31" s="24">
        <f t="shared" si="4"/>
        <v>1226050</v>
      </c>
      <c r="H31" s="24">
        <f t="shared" si="4"/>
        <v>7</v>
      </c>
      <c r="I31" s="24">
        <f t="shared" si="4"/>
        <v>11900</v>
      </c>
      <c r="J31" s="24">
        <f t="shared" si="4"/>
        <v>39</v>
      </c>
      <c r="K31" s="24">
        <f t="shared" si="4"/>
        <v>101250</v>
      </c>
      <c r="L31" s="24">
        <f t="shared" ref="L31:T31" si="5">SUM(L6:L30)</f>
        <v>0</v>
      </c>
      <c r="M31" s="24">
        <f t="shared" si="5"/>
        <v>0</v>
      </c>
      <c r="N31" s="24">
        <f t="shared" si="5"/>
        <v>2345</v>
      </c>
      <c r="O31" s="24">
        <f t="shared" si="5"/>
        <v>4686950</v>
      </c>
      <c r="P31" s="24">
        <f t="shared" si="5"/>
        <v>1295</v>
      </c>
      <c r="Q31" s="24">
        <f t="shared" si="5"/>
        <v>1</v>
      </c>
      <c r="R31" s="24">
        <f t="shared" si="5"/>
        <v>711300</v>
      </c>
      <c r="S31" s="24">
        <f t="shared" si="5"/>
        <v>2346</v>
      </c>
      <c r="T31" s="24">
        <f t="shared" si="5"/>
        <v>5398250</v>
      </c>
    </row>
    <row r="32" ht="14.25" spans="1:20">
      <c r="A32" s="25" t="s">
        <v>50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</row>
    <row r="33" ht="18.75" spans="1:20">
      <c r="A33" s="26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8"/>
    </row>
  </sheetData>
  <mergeCells count="28">
    <mergeCell ref="A1:T1"/>
    <mergeCell ref="A2:R2"/>
    <mergeCell ref="D3:O3"/>
    <mergeCell ref="P3:R3"/>
    <mergeCell ref="D4:E4"/>
    <mergeCell ref="F4:G4"/>
    <mergeCell ref="H4:I4"/>
    <mergeCell ref="J4:K4"/>
    <mergeCell ref="L4:M4"/>
    <mergeCell ref="N4:O4"/>
    <mergeCell ref="P4:R4"/>
    <mergeCell ref="B23:C23"/>
    <mergeCell ref="B24:C24"/>
    <mergeCell ref="B25:C25"/>
    <mergeCell ref="B26:C26"/>
    <mergeCell ref="B27:C27"/>
    <mergeCell ref="B28:C28"/>
    <mergeCell ref="B29:C29"/>
    <mergeCell ref="B30:C30"/>
    <mergeCell ref="A31:C31"/>
    <mergeCell ref="A32:T32"/>
    <mergeCell ref="A3:A5"/>
    <mergeCell ref="B6:B9"/>
    <mergeCell ref="B10:B13"/>
    <mergeCell ref="B14:B20"/>
    <mergeCell ref="B21:B22"/>
    <mergeCell ref="B3:C5"/>
    <mergeCell ref="S3:T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2025-11-03T06:42:44Z</dcterms:created>
  <dcterms:modified xsi:type="dcterms:W3CDTF">2025-11-10T02:55:29Z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CBE66CFAB89247FB830E99AF88446AF6_13</vt:lpwstr>
  </property>
  <property fmtid="{D5CDD505-2E9C-101B-9397-08002B2CF9AE}" pid="3" name="KSOProductBuildVer">
    <vt:lpwstr>2052-12.1.0.23542</vt:lpwstr>
  </property>
</Properties>
</file>